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<sst xmlns="http://schemas.openxmlformats.org/spreadsheetml/2006/main" count="237" uniqueCount="121">
  <si>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</si>
  <si>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</si>
  <si>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</si>
  <si>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</si>
  <si>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</si>
  <si>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</si>
  <si>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</si>
  <si>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</si>
  <si>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</si>
  <si>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</si>
  <si>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</si>
  <si>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</si>
  <si>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</si>
  <si>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</si>
  <si>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</si>
  <si>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</si>
  <si>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</si>
  <si>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</si>
  <si>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</si>
  <si>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</si>
  <si>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</si>
  <si>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</si>
  <si>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</si>
  <si>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</si>
  <si>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</si>
  <si>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</si>
  <si>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</si>
  <si>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</si>
  <si>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</si>
  <si>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</si>
  <si>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</si>
  <si>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</si>
  <si>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</si>
  <si>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</si>
  <si>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</si>
  <si>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</si>
  <si>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</si>
  <si>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</si>
  <si>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</si>
  <si>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</si>
  <si>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</si>
  <si>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</si>
  <si>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</si>
  <si>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</si>
  <si>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</si>
  <si>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</si>
  <si>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</si>
  <si>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</si>
  <si>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</si>
  <si>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</si>
  <si>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</si>
  <si>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</si>
  <si>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</si>
  <si>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</si>
  <si>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</si>
  <si>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</si>
  <si>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</si>
  <si>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</si>
  <si>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</si>
  <si>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</si>
  <si>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</si>
  <si>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</si>
  <si>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</si>
  <si>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</si>
  <si>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</si>
  <si>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</si>
  <si>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</si>
  <si>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</si>
  <si>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</si>
  <si>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</si>
  <si>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</si>
  <si>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</si>
  <si>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</si>
  <si>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</si>
  <si>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</si>
  <si>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</si>
  <si>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</si>
  <si>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</si>
  <si>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</si>
  <si>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</si>
  <si>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</si>
  <si>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</si>
  <si>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</si>
  <si>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</si>
  <si>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</si>
  <si>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</si>
  <si>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</si>
  <si>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</si>
  <si>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</si>
  <si>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</si>
  <si>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</si>
  <si>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</si>
  <si>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</si>
  <si>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</si>
  <si>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</si>
  <si>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</si>
  <si>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</si>
  <si>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</si>
  <si>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</si>
  <si>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</si>
  <si>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</si>
  <si>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</si>
  <si>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</si>
  <si>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</si>
  <si>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</si>
  <si>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</si>
  <si>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</si>
  <si>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</si>
  <si>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</si>
  <si>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</si>
  <si>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</si>
  <si>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</si>
  <si>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</si>
  <si>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</si>
  <si>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</si>
  <si>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</si>
  <si>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</si>
  <si>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</si>
  <si>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</si>
  <si>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Новоселенинская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</si>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</sst>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Новоселенинская</v>
      </c>
      <c r="D4" s="36" t="s">
        <v>106</v>
      </c>
      <c r="E4" s="35" t="str">
        <f>'исходные данные'!D10</f>
        <v>8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4198473.9639999997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72065.7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89847.342829599991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4360387.0068295998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246365.04</v>
      </c>
      <c r="B23" s="60"/>
      <c r="C23" s="60"/>
      <c r="D23" s="60" t="s">
        <v>65</v>
      </c>
      <c r="E23" s="60"/>
      <c r="F23" s="60"/>
      <c r="G23" s="61">
        <f>'исходные данные'!AL10</f>
        <v>2041274.54</v>
      </c>
      <c r="H23" s="62"/>
      <c r="I23" s="63">
        <f>H19+(G23-A23)</f>
        <v>6155296.5068295998</v>
      </c>
      <c r="J23" s="63"/>
      <c r="K23" s="63"/>
    </row>
    <row r="24" spans="1:14" ht="11.25" customHeight="1" x14ac:dyDescent="0.2">
      <c r="A24" s="54">
        <f>SUM(A23:C23)</f>
        <v>246365.04</v>
      </c>
      <c r="B24" s="54"/>
      <c r="C24" s="54"/>
      <c r="D24" s="55">
        <v>0</v>
      </c>
      <c r="E24" s="55"/>
      <c r="F24" s="55"/>
      <c r="G24" s="56">
        <f>G23</f>
        <v>2041274.54</v>
      </c>
      <c r="H24" s="57"/>
      <c r="I24" s="55">
        <f>I23</f>
        <v>6155296.5068295998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Новоселенинская</v>
      </c>
      <c r="D38" s="36" t="s">
        <v>106</v>
      </c>
      <c r="E38" s="37" t="str">
        <f>E4</f>
        <v>8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4198473.9639999997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72065.7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89847.342829599991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4360387.0068295998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246365.04</v>
      </c>
      <c r="B57" s="60"/>
      <c r="C57" s="60"/>
      <c r="D57" s="60" t="s">
        <v>65</v>
      </c>
      <c r="E57" s="60"/>
      <c r="F57" s="60"/>
      <c r="G57" s="61">
        <f>G23</f>
        <v>2041274.54</v>
      </c>
      <c r="H57" s="62"/>
      <c r="I57" s="63">
        <f>I23</f>
        <v>6155296.5068295998</v>
      </c>
      <c r="J57" s="63"/>
      <c r="K57" s="63"/>
    </row>
    <row r="58" spans="1:14" ht="15.75" customHeight="1" x14ac:dyDescent="0.2">
      <c r="A58" s="54">
        <f>SUM(A57:C57)</f>
        <v>246365.04</v>
      </c>
      <c r="B58" s="54"/>
      <c r="C58" s="54"/>
      <c r="D58" s="55">
        <v>0</v>
      </c>
      <c r="E58" s="55"/>
      <c r="F58" s="55"/>
      <c r="G58" s="56">
        <f>G57</f>
        <v>2041274.54</v>
      </c>
      <c r="H58" s="57"/>
      <c r="I58" s="55">
        <f>I57</f>
        <v>6155296.5068295998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Новоселенинская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8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19</v>
      </c>
      <c r="B10" s="39" t="s">
        <v>113</v>
      </c>
      <c r="C10" s="40" t="s">
        <v>119</v>
      </c>
      <c r="D10" s="41" t="s">
        <v>120</v>
      </c>
      <c r="E10" s="42">
        <v>246365.04</v>
      </c>
      <c r="F10" s="43" t="s">
        <v>113</v>
      </c>
      <c r="G10" s="38">
        <v>1955</v>
      </c>
      <c r="H10" s="38">
        <v>508.4</v>
      </c>
      <c r="I10" s="38">
        <v>460</v>
      </c>
      <c r="J10" s="42">
        <f t="shared" ref="J10" si="0">O10+Q10+S10+U10+W10+Y10+AA10+AC10+AE10+AG10+AI10+AK10</f>
        <v>4360387.0068295998</v>
      </c>
      <c r="K10" s="44"/>
      <c r="L10" s="38"/>
      <c r="M10" s="38"/>
      <c r="N10" s="42">
        <f t="shared" ref="N10" si="1">O10+Q10+S10+U10+W10+Y10+AA10+AC10+AE10+AG10+AI10+AK10</f>
        <v>4360387.0068295998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4198473.9639999997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72065.7</v>
      </c>
      <c r="AJ10" s="45">
        <v>141.75</v>
      </c>
      <c r="AK10" s="42">
        <f t="shared" ref="AK10" si="13">(O10+Q10+S10+U10+W10+Y10+AA10+AC10+AE10+AG10)*0.0214</f>
        <v>89847.342829599991</v>
      </c>
      <c r="AL10" s="49">
        <v>2041274.54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Новоселенинская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8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Новоселенинская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8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Новоселенинская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8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Новоселенинская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8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2024-01-23T08:11:15Z</dcterms:modified>
</cp:coreProperties>
</file>