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Бежаницы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<sst xmlns="http://schemas.openxmlformats.org/spreadsheetml/2006/main" count="237" uniqueCount="122">
  <si>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</si>
  <si>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</si>
  <si>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</si>
  <si>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</si>
  <si>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</si>
  <si>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</si>
  <si>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</si>
  <si>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</si>
  <si>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</si>
  <si>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</si>
  <si>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</si>
  <si>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</si>
  <si>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</si>
  <si>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</si>
  <si>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</si>
  <si>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</si>
  <si>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</si>
  <si>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</si>
  <si>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</si>
  <si>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</si>
  <si>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</si>
  <si>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</si>
  <si>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</si>
  <si>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</si>
  <si>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</si>
  <si>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</si>
  <si>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</si>
  <si>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</si>
  <si>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</si>
  <si>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</si>
  <si>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</si>
  <si>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</si>
  <si>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</si>
  <si>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</si>
  <si>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</si>
  <si>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</si>
  <si>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</si>
  <si>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</si>
  <si>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</si>
  <si>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</si>
  <si>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</si>
  <si>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</si>
  <si>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</si>
  <si>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</si>
  <si>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</si>
  <si>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</si>
  <si>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</si>
  <si>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</si>
  <si>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</si>
  <si>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</si>
  <si>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</si>
  <si>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</si>
  <si>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</si>
  <si>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</si>
  <si>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</si>
  <si>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</si>
  <si>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</si>
  <si>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</si>
  <si>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</si>
  <si>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</si>
  <si>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</si>
  <si>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</si>
  <si>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</si>
  <si>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</si>
  <si>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</si>
  <si>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</si>
  <si>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</si>
  <si>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</si>
  <si>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</si>
  <si>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</si>
  <si>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</si>
  <si>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</si>
  <si>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</si>
  <si>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</si>
  <si>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</si>
  <si>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</si>
  <si>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</si>
  <si>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</si>
  <si>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</si>
  <si>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</si>
  <si>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</si>
  <si>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</si>
  <si>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</si>
  <si>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</si>
  <si>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</si>
  <si>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</si>
  <si>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</si>
  <si>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</si>
  <si>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</si>
  <si>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</si>
  <si>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</si>
  <si>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</si>
  <si>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</si>
  <si>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</si>
  <si>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</si>
  <si>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</si>
  <si>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</si>
  <si>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</si>
  <si>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</si>
  <si>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</si>
  <si>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</si>
  <si>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</si>
  <si>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</si>
  <si>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</si>
  <si>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</si>
  <si>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</si>
  <si>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</si>
  <si>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</si>
  <si>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</si>
  <si>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</si>
  <si>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</si>
  <si>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</si>
  <si>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</si>
  <si>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</si>
  <si>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</si>
  <si>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</si>
  <si>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Бежаницкий район</t>
  </si>
  <si>
    <t>Октябрьская</t>
  </si>
  <si>
    <t>д. Лющик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</si>
  <si>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Бежаницкий район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</si>
  <si>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Бежаницкий район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</si>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</sst>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6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д. Лющик</v>
      </c>
      <c r="B4" s="51" t="s">
        <v>107</v>
      </c>
      <c r="C4" s="27" t="str">
        <f>'исходные данные'!C10</f>
        <v>Октябрьская</v>
      </c>
      <c r="D4" s="36" t="s">
        <v>106</v>
      </c>
      <c r="E4" s="35" t="str">
        <f>'исходные данные'!D10</f>
        <v>5</v>
      </c>
    </row>
    <row r="5" spans="1:14" ht="21" customHeight="1" x14ac:dyDescent="0.2">
      <c r="A5" s="83" t="s">
        <v>111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110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112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3057289.5759999999</v>
      </c>
      <c r="I8" s="72"/>
      <c r="J8" s="72"/>
      <c r="K8" s="72"/>
      <c r="L8" s="73"/>
      <c r="M8" s="88" t="s">
        <v>112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112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112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112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112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112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112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112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112</v>
      </c>
      <c r="N16" s="91"/>
    </row>
    <row r="17" spans="1:14" ht="18.75" customHeight="1" x14ac:dyDescent="0.2">
      <c r="A17" s="29">
        <v>11</v>
      </c>
      <c r="B17" s="69" t="s">
        <v>114</v>
      </c>
      <c r="C17" s="70"/>
      <c r="D17" s="70"/>
      <c r="E17" s="70"/>
      <c r="F17" s="70"/>
      <c r="G17" s="70"/>
      <c r="H17" s="71">
        <f>'исходные данные'!AI10</f>
        <v>53212.808000000005</v>
      </c>
      <c r="I17" s="72"/>
      <c r="J17" s="72"/>
      <c r="K17" s="72"/>
      <c r="L17" s="73"/>
      <c r="M17" s="88" t="s">
        <v>112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65425.996926399996</v>
      </c>
      <c r="I18" s="72"/>
      <c r="J18" s="72"/>
      <c r="K18" s="72"/>
      <c r="L18" s="73"/>
      <c r="M18" s="88" t="s">
        <v>112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3175928.3809264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124504.43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3051423.9509263998</v>
      </c>
      <c r="J23" s="62"/>
      <c r="K23" s="62"/>
    </row>
    <row r="24" spans="1:14" ht="11.25" customHeight="1" x14ac:dyDescent="0.2">
      <c r="A24" s="53">
        <f>SUM(A23:C23)</f>
        <v>124504.43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3051423.9509263998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д. Лющик</v>
      </c>
      <c r="B38" s="51" t="s">
        <v>107</v>
      </c>
      <c r="C38" s="27" t="str">
        <f>C4</f>
        <v>Октябрьская</v>
      </c>
      <c r="D38" s="36" t="s">
        <v>106</v>
      </c>
      <c r="E38" s="37" t="str">
        <f>E4</f>
        <v>5</v>
      </c>
    </row>
    <row r="39" spans="1:14" ht="21" customHeight="1" x14ac:dyDescent="0.2">
      <c r="A39" s="83" t="s">
        <v>111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110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112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3057289.5759999999</v>
      </c>
      <c r="I42" s="72"/>
      <c r="J42" s="72"/>
      <c r="K42" s="72"/>
      <c r="L42" s="73"/>
      <c r="M42" s="74" t="s">
        <v>112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112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112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112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112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112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112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112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112</v>
      </c>
      <c r="N50" s="79"/>
    </row>
    <row r="51" spans="1:14" ht="18.75" customHeight="1" x14ac:dyDescent="0.2">
      <c r="A51" s="34">
        <v>11</v>
      </c>
      <c r="B51" s="69" t="s">
        <v>115</v>
      </c>
      <c r="C51" s="70"/>
      <c r="D51" s="70"/>
      <c r="E51" s="70"/>
      <c r="F51" s="70"/>
      <c r="G51" s="70"/>
      <c r="H51" s="71">
        <f t="shared" si="0"/>
        <v>53212.808000000005</v>
      </c>
      <c r="I51" s="72"/>
      <c r="J51" s="72"/>
      <c r="K51" s="72"/>
      <c r="L51" s="73"/>
      <c r="M51" s="74" t="s">
        <v>112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65425.996926399996</v>
      </c>
      <c r="I52" s="72"/>
      <c r="J52" s="72"/>
      <c r="K52" s="72"/>
      <c r="L52" s="73"/>
      <c r="M52" s="74" t="s">
        <v>112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3175928.3809264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124504.43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3051423.9509263998</v>
      </c>
      <c r="J57" s="62"/>
      <c r="K57" s="62"/>
    </row>
    <row r="58" spans="1:14" ht="15.75" customHeight="1" x14ac:dyDescent="0.2">
      <c r="A58" s="53">
        <f>SUM(A57:C57)</f>
        <v>124504.43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3051423.9509263998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Бежаницкий район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д. Лющик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Октябрьская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5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ht="21" x14ac:dyDescent="0.25">
      <c r="A10" s="38">
        <v>3</v>
      </c>
      <c r="B10" s="39" t="s">
        <v>118</v>
      </c>
      <c r="C10" s="40" t="s">
        <v>117</v>
      </c>
      <c r="D10" s="41" t="s">
        <v>121</v>
      </c>
      <c r="E10" s="42">
        <v>124504.43</v>
      </c>
      <c r="F10" s="43" t="s">
        <v>116</v>
      </c>
      <c r="G10" s="38">
        <v>1962</v>
      </c>
      <c r="H10" s="38">
        <v>325.60000000000002</v>
      </c>
      <c r="I10" s="38">
        <v>314.7</v>
      </c>
      <c r="J10" s="42">
        <f>O10+Q10+S10+U10+W10+Y10+AA10+AC10+AE10+AG10+AI10+AK10</f>
        <v>3175928.3809264</v>
      </c>
      <c r="K10" s="44"/>
      <c r="L10" s="38"/>
      <c r="M10" s="38"/>
      <c r="N10" s="42">
        <v>0</v>
      </c>
      <c r="O10" s="42">
        <f t="shared" ref="O10" si="0">P10*H10</f>
        <v>0</v>
      </c>
      <c r="P10" s="45"/>
      <c r="Q10" s="42">
        <f t="shared" ref="Q10" si="1">R10*H10</f>
        <v>3057289.5759999999</v>
      </c>
      <c r="R10" s="45">
        <v>9389.7099999999991</v>
      </c>
      <c r="S10" s="46">
        <f t="shared" ref="S10" si="2">T10*H10</f>
        <v>0</v>
      </c>
      <c r="T10" s="47"/>
      <c r="U10" s="46">
        <f t="shared" ref="U10" si="3">V10*H10</f>
        <v>0</v>
      </c>
      <c r="V10" s="47"/>
      <c r="W10" s="42">
        <f t="shared" ref="W10" si="4">X10*H10</f>
        <v>0</v>
      </c>
      <c r="X10" s="45"/>
      <c r="Y10" s="42">
        <f t="shared" ref="Y10" si="5">Z10*H10</f>
        <v>0</v>
      </c>
      <c r="Z10" s="45"/>
      <c r="AA10" s="42">
        <f t="shared" ref="AA10" si="6">AB10*H10</f>
        <v>0</v>
      </c>
      <c r="AB10" s="45"/>
      <c r="AC10" s="42">
        <f t="shared" ref="AC10" si="7">AD10*H10</f>
        <v>0</v>
      </c>
      <c r="AD10" s="45"/>
      <c r="AE10" s="42">
        <f t="shared" ref="AE10" si="8">AF10*H10</f>
        <v>0</v>
      </c>
      <c r="AF10" s="45"/>
      <c r="AG10" s="42"/>
      <c r="AH10" s="42"/>
      <c r="AI10" s="48">
        <f t="shared" ref="AI10" si="9">H10*AJ10</f>
        <v>53212.808000000005</v>
      </c>
      <c r="AJ10" s="45">
        <v>163.43</v>
      </c>
      <c r="AK10" s="42">
        <f t="shared" ref="AK10" si="10">(O10+Q10+S10+U10+W10+Y10+AA10+AC10+AE10+AG10)*0.0214</f>
        <v>65425.996926399996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Бежаницкий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д. Лющик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Октябрьская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5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Бежаницкий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д. Лющик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Октябрьская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5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Бежаницкий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д. Лющик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Октябрьская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5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Бежаницкий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д. Лющик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Октябрьская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5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2024-01-23T08:07:18Z</dcterms:modified>
</cp:coreProperties>
</file>